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rash\Videos\TRAP FULL INFO\Site - Copy\public\Files\"/>
    </mc:Choice>
  </mc:AlternateContent>
  <xr:revisionPtr revIDLastSave="0" documentId="13_ncr:1_{4CE59501-13AC-4594-874F-9D67DACBA5DE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Input" sheetId="1" r:id="rId1"/>
    <sheet name="Price Calculation" sheetId="4" r:id="rId2"/>
    <sheet name="Setup - DO NOT TOUC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" l="1"/>
  <c r="A2" i="4"/>
  <c r="D2" i="4" s="1"/>
  <c r="F2" i="4" l="1"/>
  <c r="G2" i="4"/>
  <c r="C2" i="4"/>
  <c r="E2" i="4" s="1"/>
  <c r="Q7" i="1" s="1"/>
</calcChain>
</file>

<file path=xl/sharedStrings.xml><?xml version="1.0" encoding="utf-8"?>
<sst xmlns="http://schemas.openxmlformats.org/spreadsheetml/2006/main" count="107" uniqueCount="107">
  <si>
    <t>First Name</t>
  </si>
  <si>
    <t>Middle Name</t>
  </si>
  <si>
    <t>Last Name</t>
  </si>
  <si>
    <t>Gender</t>
  </si>
  <si>
    <t>Eye Color</t>
  </si>
  <si>
    <t>Hair Color</t>
  </si>
  <si>
    <t>Height</t>
  </si>
  <si>
    <t>Weight</t>
  </si>
  <si>
    <t>City</t>
  </si>
  <si>
    <t>ZIP</t>
  </si>
  <si>
    <t>FEMALE</t>
  </si>
  <si>
    <t>ID TYPE</t>
  </si>
  <si>
    <t>MALE</t>
  </si>
  <si>
    <t>BLU-blue</t>
  </si>
  <si>
    <t>BLN-blonde</t>
  </si>
  <si>
    <t>GRN-green</t>
  </si>
  <si>
    <t>BRN-brown</t>
  </si>
  <si>
    <t>DOB</t>
  </si>
  <si>
    <t>Address</t>
  </si>
  <si>
    <t>BLK-black</t>
  </si>
  <si>
    <t>HAZ-hazel</t>
  </si>
  <si>
    <t>RED-red</t>
  </si>
  <si>
    <t>GRY-gray</t>
  </si>
  <si>
    <t>Alabama</t>
  </si>
  <si>
    <t>Arkansas</t>
  </si>
  <si>
    <t>California</t>
  </si>
  <si>
    <t>Connecticut</t>
  </si>
  <si>
    <t>Delaware</t>
  </si>
  <si>
    <t>Hawaii</t>
  </si>
  <si>
    <t>Idaho</t>
  </si>
  <si>
    <t>Illinois</t>
  </si>
  <si>
    <t>Iowa</t>
  </si>
  <si>
    <t>Kansas</t>
  </si>
  <si>
    <t>Louisiana</t>
  </si>
  <si>
    <t>Maine</t>
  </si>
  <si>
    <t>Massachusetts</t>
  </si>
  <si>
    <t>Minnesota</t>
  </si>
  <si>
    <t>Missouri</t>
  </si>
  <si>
    <t>Montana</t>
  </si>
  <si>
    <t>Nebraska</t>
  </si>
  <si>
    <t>Nevada</t>
  </si>
  <si>
    <t>New Jersey</t>
  </si>
  <si>
    <t>New Mexico</t>
  </si>
  <si>
    <t>Oklahoma</t>
  </si>
  <si>
    <t>Oregon</t>
  </si>
  <si>
    <t>Rhode Island</t>
  </si>
  <si>
    <t>Utah</t>
  </si>
  <si>
    <t>Washington</t>
  </si>
  <si>
    <t>Alaska - Poly</t>
  </si>
  <si>
    <t>Arizona - Poly</t>
  </si>
  <si>
    <t>Colorado - Poly</t>
  </si>
  <si>
    <t>District of Columbia - Poly</t>
  </si>
  <si>
    <t>Florida - Poly</t>
  </si>
  <si>
    <t>Georgia - Poly</t>
  </si>
  <si>
    <t>Indiana - Poly</t>
  </si>
  <si>
    <t>Kentucky - Poly</t>
  </si>
  <si>
    <t>Maryland - Poly</t>
  </si>
  <si>
    <t>Michigan - Poly</t>
  </si>
  <si>
    <t>Mississippi - Poly</t>
  </si>
  <si>
    <t>New York - Poly</t>
  </si>
  <si>
    <t>North Carolina - Poly</t>
  </si>
  <si>
    <t>North Dakota - Poly</t>
  </si>
  <si>
    <t>Ohio - Poly</t>
  </si>
  <si>
    <t>Pennsylvania - Poly</t>
  </si>
  <si>
    <t>South Carolina (Old)</t>
  </si>
  <si>
    <t>South Carolina - Poly</t>
  </si>
  <si>
    <t>South Dakota - Poly</t>
  </si>
  <si>
    <t>Tennessee - Poly</t>
  </si>
  <si>
    <t>Texas - Poly</t>
  </si>
  <si>
    <t>Vermont - Poly</t>
  </si>
  <si>
    <t>Virginia - Poly</t>
  </si>
  <si>
    <t>Wisconsin - Poly</t>
  </si>
  <si>
    <t>Wyoming - Poly</t>
  </si>
  <si>
    <t>West Virginia - Poly</t>
  </si>
  <si>
    <t>Texas (Old)- Poly</t>
  </si>
  <si>
    <t>Total Ids</t>
  </si>
  <si>
    <t>Amnt of Poly</t>
  </si>
  <si>
    <t>Amnt of Non Poly</t>
  </si>
  <si>
    <t>Price Tier</t>
  </si>
  <si>
    <t>Total Price</t>
  </si>
  <si>
    <t>TOTAL PRICE</t>
  </si>
  <si>
    <t>Price Per Poly</t>
  </si>
  <si>
    <t>Price Per Non Poly</t>
  </si>
  <si>
    <t>5-00</t>
  </si>
  <si>
    <t>5-01</t>
  </si>
  <si>
    <t>5-02</t>
  </si>
  <si>
    <t>5-03</t>
  </si>
  <si>
    <t>5-04</t>
  </si>
  <si>
    <t>5-05</t>
  </si>
  <si>
    <t>5-06</t>
  </si>
  <si>
    <t>5-07</t>
  </si>
  <si>
    <t>5-08</t>
  </si>
  <si>
    <t>5-09</t>
  </si>
  <si>
    <t>5-10</t>
  </si>
  <si>
    <t>5-11</t>
  </si>
  <si>
    <t>6-00</t>
  </si>
  <si>
    <t>6-01</t>
  </si>
  <si>
    <t>6-02</t>
  </si>
  <si>
    <t>6-03</t>
  </si>
  <si>
    <t>6-04</t>
  </si>
  <si>
    <t>6-05</t>
  </si>
  <si>
    <t>6-06</t>
  </si>
  <si>
    <t>6-07</t>
  </si>
  <si>
    <t>6-08</t>
  </si>
  <si>
    <t>6-09</t>
  </si>
  <si>
    <t>6-10</t>
  </si>
  <si>
    <t>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</si>
</sst>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center" vertical="top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49" fontId="0" fillId="3" borderId="2" xfId="0" applyNumberForma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/>
    </xf>
    <xf numFmtId="0" fontId="0" fillId="0" borderId="0" xfId="0" applyFill="1" applyBorder="1"/>
    <xf numFmtId="49" fontId="0" fillId="0" borderId="0" xfId="0" applyNumberFormat="1" applyFill="1" applyBorder="1"/>
  </cellXfs>
  <cellStyles count="2">
    <cellStyle name="Normal" xfId="0" builtinId="0"/>
    <cellStyle name="Normal 2" xfId="1" xr:uid="{54776839-E65E-472F-84C4-D65275491706}"/>
  </cellStyles>
  <dxfs count="4">
    <dxf>
      <font>
        <color rgb="FFFF0000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Form Responses 1-style" pivot="0" count="3" xr9:uid="{41A8C21D-D8C0-480F-8830-1D1866BEDD7D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0"/>
  <sheetViews>
    <sheetView tabSelected="1" zoomScale="84" zoomScaleNormal="100" workbookViewId="0">
      <selection activeCell="A2" sqref="A2:A15"/>
    </sheetView>
  </sheetViews>
  <sheetFormatPr defaultRowHeight="14.4" x14ac:dyDescent="0.3"/>
  <cols>
    <col min="1" max="1" width="18.33203125" style="1" customWidth="1"/>
    <col min="2" max="2" width="11.44140625" style="1" customWidth="1"/>
    <col min="3" max="3" width="13.5546875" style="1" customWidth="1"/>
    <col min="4" max="4" width="10" style="1" customWidth="1"/>
    <col min="5" max="5" width="7.44140625" style="1" customWidth="1"/>
    <col min="6" max="6" width="10.109375" style="1" customWidth="1"/>
    <col min="7" max="7" width="11.33203125" style="1" customWidth="1"/>
    <col min="8" max="8" width="12.88671875" style="1" customWidth="1"/>
    <col min="9" max="9" width="12.6640625" style="1" customWidth="1"/>
    <col min="10" max="10" width="8.33203125" style="1" customWidth="1"/>
    <col min="11" max="11" width="24.77734375" style="1" customWidth="1"/>
    <col min="12" max="12" width="12.44140625" style="1" customWidth="1"/>
    <col min="13" max="13" width="12.6640625" style="1" customWidth="1"/>
    <col min="14" max="14" width="13.77734375" style="22" customWidth="1"/>
    <col min="15" max="15" width="13.21875" style="23" customWidth="1"/>
    <col min="16" max="16" width="13.21875" style="1" customWidth="1"/>
    <col min="17" max="17" width="7.5546875" style="1" customWidth="1"/>
    <col min="18" max="16384" width="8.88671875" style="1"/>
  </cols>
  <sheetData>
    <row r="1" spans="1:56" x14ac:dyDescent="0.3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17</v>
      </c>
      <c r="I1" s="4" t="s">
        <v>6</v>
      </c>
      <c r="J1" s="4" t="s">
        <v>7</v>
      </c>
      <c r="K1" s="4" t="s">
        <v>18</v>
      </c>
      <c r="L1" s="19" t="s">
        <v>8</v>
      </c>
      <c r="M1" s="4" t="s">
        <v>9</v>
      </c>
      <c r="N1" s="20"/>
      <c r="O1" s="21"/>
      <c r="P1" s="2"/>
      <c r="Q1" s="2"/>
      <c r="R1" s="2"/>
      <c r="S1" s="2"/>
      <c r="BC1" s="3"/>
    </row>
    <row r="2" spans="1:56" x14ac:dyDescent="0.3">
      <c r="BD2"/>
    </row>
    <row r="3" spans="1:56" x14ac:dyDescent="0.3">
      <c r="BD3"/>
    </row>
    <row r="4" spans="1:56" x14ac:dyDescent="0.3">
      <c r="BD4"/>
    </row>
    <row r="5" spans="1:56" x14ac:dyDescent="0.3">
      <c r="Q5"/>
    </row>
    <row r="6" spans="1:56" x14ac:dyDescent="0.3">
      <c r="P6"/>
      <c r="Q6" s="10" t="s">
        <v>80</v>
      </c>
      <c r="R6" s="11"/>
      <c r="S6" s="12"/>
    </row>
    <row r="7" spans="1:56" x14ac:dyDescent="0.3">
      <c r="P7"/>
      <c r="Q7" s="13">
        <f>'Price Calculation'!E2</f>
        <v>0</v>
      </c>
      <c r="R7" s="14"/>
      <c r="S7" s="15"/>
    </row>
    <row r="8" spans="1:56" x14ac:dyDescent="0.3">
      <c r="P8"/>
      <c r="Q8" s="16"/>
      <c r="R8" s="17"/>
      <c r="S8" s="18"/>
    </row>
    <row r="9" spans="1:56" x14ac:dyDescent="0.3">
      <c r="Q9"/>
    </row>
    <row r="10" spans="1:56" x14ac:dyDescent="0.3">
      <c r="Q10"/>
    </row>
  </sheetData>
  <mergeCells count="2">
    <mergeCell ref="Q6:S6"/>
    <mergeCell ref="Q7:S8"/>
  </mergeCells>
  <phoneticPr fontId="2" type="noConversion"/>
  <conditionalFormatting sqref="F1:F1048576">
    <cfRule type="cellIs" dxfId="0" priority="2" operator="equal">
      <formula>"BLN-blonde"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74C0FC2-38E2-4B02-BBFF-5FD54C4F5F5C}">
          <x14:formula1>
            <xm:f>'Setup - DO NOT TOUCH'!$B:$B</xm:f>
          </x14:formula1>
          <xm:sqref>F1:G1048576</xm:sqref>
        </x14:dataValidation>
        <x14:dataValidation type="list" allowBlank="1" showInputMessage="1" showErrorMessage="1" xr:uid="{C01F9BC0-4F5E-47C4-97C9-5E92B31929CF}">
          <x14:formula1>
            <xm:f>'Setup - DO NOT TOUCH'!$A:$A</xm:f>
          </x14:formula1>
          <xm:sqref>A1:A1048576</xm:sqref>
        </x14:dataValidation>
        <x14:dataValidation type="list" showInputMessage="1" showErrorMessage="1" xr:uid="{7632C880-49C3-43C4-B1BC-CF9056387289}">
          <x14:formula1>
            <xm:f>'Setup - DO NOT TOUCH'!C:C</xm:f>
          </x14:formula1>
          <xm:sqref>E1:E1048576</xm:sqref>
        </x14:dataValidation>
        <x14:dataValidation type="list" allowBlank="1" showInputMessage="1" showErrorMessage="1" xr:uid="{40B478CC-C4D8-4C67-BD01-5D2923AF403E}">
          <x14:formula1>
            <xm:f>'Setup - DO NOT TOUCH'!$D:$D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E61C-65C0-4D6A-9BAE-0DE6D0BC9EC7}">
  <dimension ref="A1:G2"/>
  <sheetViews>
    <sheetView workbookViewId="0">
      <selection activeCell="F4" sqref="F4"/>
    </sheetView>
  </sheetViews>
  <sheetFormatPr defaultRowHeight="14.4" x14ac:dyDescent="0.3"/>
  <cols>
    <col min="2" max="2" width="11.5546875" customWidth="1"/>
    <col min="3" max="3" width="15.77734375" customWidth="1"/>
    <col min="4" max="4" width="10.21875" customWidth="1"/>
    <col min="5" max="5" width="10" style="9" customWidth="1"/>
    <col min="6" max="6" width="12.5546875" customWidth="1"/>
    <col min="7" max="7" width="15.6640625" customWidth="1"/>
  </cols>
  <sheetData>
    <row r="1" spans="1:7" s="6" customFormat="1" x14ac:dyDescent="0.3">
      <c r="A1" s="7" t="s">
        <v>75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81</v>
      </c>
      <c r="G1" s="7" t="s">
        <v>82</v>
      </c>
    </row>
    <row r="2" spans="1:7" s="6" customFormat="1" x14ac:dyDescent="0.3">
      <c r="A2" s="5">
        <f>COUNTA(Input!A:A)-1</f>
        <v>0</v>
      </c>
      <c r="B2" s="6">
        <f>COUNTIF(Input!A:A,"*Poly")</f>
        <v>0</v>
      </c>
      <c r="C2" s="5">
        <f>A2-B2</f>
        <v>0</v>
      </c>
      <c r="D2" s="6" t="str">
        <f>IF(A2=1,"Tier 1",
IF(A2&lt;=3,"Tier 2",
IF(A2&lt;=9,"Tier 3",
IF(A2&lt;=19,"Tier 4",
"Tier 5"))))</f>
        <v>Tier 2</v>
      </c>
      <c r="E2" s="8">
        <f>IF(D2="Tier 1",B2*120+C2*100,
IF(D2="Tier 2",B2*100+C2*80,
IF(D2="Tier 3",B2*90+C2*70,
IF(D2="Tier 4",B2*80+C2*60,
"Custom Pricing"))))</f>
        <v>0</v>
      </c>
      <c r="F2" s="6">
        <f>IF(D2="Tier 1",120,
IF(D2="Tier 2",100,
IF(D2="Tier 3",90,
IF(D2="Tier 4",80,
"Custom"))))</f>
        <v>100</v>
      </c>
      <c r="G2" s="6">
        <f>IF(D2="Tier 1",100,
IF(D2="Tier 2",80,
IF(D2="Tier 3",70,
IF(D2="Tier 4",60,
"Custom"))))</f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347B8-C1E1-4DD0-9445-824B2CC9E7DA}">
  <dimension ref="A1:D52"/>
  <sheetViews>
    <sheetView workbookViewId="0">
      <selection activeCell="D1" sqref="D1:D1048576"/>
    </sheetView>
  </sheetViews>
  <sheetFormatPr defaultRowHeight="14.4" x14ac:dyDescent="0.3"/>
  <cols>
    <col min="1" max="1" width="34.44140625" customWidth="1"/>
    <col min="4" max="4" width="8.88671875" style="1"/>
  </cols>
  <sheetData>
    <row r="1" spans="1:4" x14ac:dyDescent="0.3">
      <c r="A1" s="1" t="s">
        <v>23</v>
      </c>
      <c r="B1" t="s">
        <v>16</v>
      </c>
      <c r="C1" t="s">
        <v>12</v>
      </c>
      <c r="D1" s="1" t="s">
        <v>83</v>
      </c>
    </row>
    <row r="2" spans="1:4" x14ac:dyDescent="0.3">
      <c r="A2" s="1" t="s">
        <v>48</v>
      </c>
      <c r="B2" t="s">
        <v>13</v>
      </c>
      <c r="C2" t="s">
        <v>10</v>
      </c>
      <c r="D2" s="1" t="s">
        <v>84</v>
      </c>
    </row>
    <row r="3" spans="1:4" x14ac:dyDescent="0.3">
      <c r="A3" s="1" t="s">
        <v>49</v>
      </c>
      <c r="B3" t="s">
        <v>14</v>
      </c>
      <c r="D3" s="1" t="s">
        <v>85</v>
      </c>
    </row>
    <row r="4" spans="1:4" x14ac:dyDescent="0.3">
      <c r="A4" s="1" t="s">
        <v>24</v>
      </c>
      <c r="B4" t="s">
        <v>15</v>
      </c>
      <c r="D4" s="1" t="s">
        <v>86</v>
      </c>
    </row>
    <row r="5" spans="1:4" x14ac:dyDescent="0.3">
      <c r="A5" t="s">
        <v>25</v>
      </c>
      <c r="B5" t="s">
        <v>19</v>
      </c>
      <c r="D5" s="1" t="s">
        <v>87</v>
      </c>
    </row>
    <row r="6" spans="1:4" x14ac:dyDescent="0.3">
      <c r="A6" s="1" t="s">
        <v>50</v>
      </c>
      <c r="B6" t="s">
        <v>20</v>
      </c>
      <c r="D6" s="1" t="s">
        <v>88</v>
      </c>
    </row>
    <row r="7" spans="1:4" x14ac:dyDescent="0.3">
      <c r="A7" s="1" t="s">
        <v>26</v>
      </c>
      <c r="B7" t="s">
        <v>21</v>
      </c>
      <c r="D7" s="1" t="s">
        <v>89</v>
      </c>
    </row>
    <row r="8" spans="1:4" x14ac:dyDescent="0.3">
      <c r="A8" s="1" t="s">
        <v>27</v>
      </c>
      <c r="B8" t="s">
        <v>22</v>
      </c>
      <c r="D8" s="1" t="s">
        <v>90</v>
      </c>
    </row>
    <row r="9" spans="1:4" x14ac:dyDescent="0.3">
      <c r="A9" s="1" t="s">
        <v>51</v>
      </c>
      <c r="D9" s="1" t="s">
        <v>91</v>
      </c>
    </row>
    <row r="10" spans="1:4" x14ac:dyDescent="0.3">
      <c r="A10" s="1" t="s">
        <v>52</v>
      </c>
      <c r="D10" s="1" t="s">
        <v>92</v>
      </c>
    </row>
    <row r="11" spans="1:4" x14ac:dyDescent="0.3">
      <c r="A11" s="1" t="s">
        <v>53</v>
      </c>
      <c r="D11" s="1" t="s">
        <v>93</v>
      </c>
    </row>
    <row r="12" spans="1:4" x14ac:dyDescent="0.3">
      <c r="A12" s="1" t="s">
        <v>28</v>
      </c>
      <c r="D12" s="1" t="s">
        <v>94</v>
      </c>
    </row>
    <row r="13" spans="1:4" x14ac:dyDescent="0.3">
      <c r="A13" s="1" t="s">
        <v>29</v>
      </c>
      <c r="D13" s="1" t="s">
        <v>95</v>
      </c>
    </row>
    <row r="14" spans="1:4" x14ac:dyDescent="0.3">
      <c r="A14" t="s">
        <v>30</v>
      </c>
      <c r="D14" s="1" t="s">
        <v>96</v>
      </c>
    </row>
    <row r="15" spans="1:4" x14ac:dyDescent="0.3">
      <c r="A15" s="1" t="s">
        <v>54</v>
      </c>
      <c r="D15" s="1" t="s">
        <v>97</v>
      </c>
    </row>
    <row r="16" spans="1:4" x14ac:dyDescent="0.3">
      <c r="A16" s="1" t="s">
        <v>31</v>
      </c>
      <c r="D16" s="1" t="s">
        <v>98</v>
      </c>
    </row>
    <row r="17" spans="1:4" x14ac:dyDescent="0.3">
      <c r="A17" s="1" t="s">
        <v>32</v>
      </c>
      <c r="D17" s="1" t="s">
        <v>99</v>
      </c>
    </row>
    <row r="18" spans="1:4" x14ac:dyDescent="0.3">
      <c r="A18" s="1" t="s">
        <v>55</v>
      </c>
      <c r="D18" s="1" t="s">
        <v>100</v>
      </c>
    </row>
    <row r="19" spans="1:4" x14ac:dyDescent="0.3">
      <c r="A19" t="s">
        <v>33</v>
      </c>
      <c r="D19" s="1" t="s">
        <v>101</v>
      </c>
    </row>
    <row r="20" spans="1:4" x14ac:dyDescent="0.3">
      <c r="A20" t="s">
        <v>34</v>
      </c>
      <c r="D20" s="1" t="s">
        <v>102</v>
      </c>
    </row>
    <row r="21" spans="1:4" x14ac:dyDescent="0.3">
      <c r="A21" t="s">
        <v>56</v>
      </c>
      <c r="D21" s="1" t="s">
        <v>103</v>
      </c>
    </row>
    <row r="22" spans="1:4" x14ac:dyDescent="0.3">
      <c r="A22" t="s">
        <v>35</v>
      </c>
      <c r="D22" s="1" t="s">
        <v>104</v>
      </c>
    </row>
    <row r="23" spans="1:4" x14ac:dyDescent="0.3">
      <c r="A23" t="s">
        <v>57</v>
      </c>
      <c r="D23" s="1" t="s">
        <v>105</v>
      </c>
    </row>
    <row r="24" spans="1:4" x14ac:dyDescent="0.3">
      <c r="A24" t="s">
        <v>36</v>
      </c>
      <c r="D24" s="1" t="s">
        <v>106</v>
      </c>
    </row>
    <row r="25" spans="1:4" x14ac:dyDescent="0.3">
      <c r="A25" t="s">
        <v>58</v>
      </c>
    </row>
    <row r="26" spans="1:4" x14ac:dyDescent="0.3">
      <c r="A26" t="s">
        <v>37</v>
      </c>
    </row>
    <row r="27" spans="1:4" x14ac:dyDescent="0.3">
      <c r="A27" t="s">
        <v>38</v>
      </c>
    </row>
    <row r="28" spans="1:4" x14ac:dyDescent="0.3">
      <c r="A28" t="s">
        <v>39</v>
      </c>
    </row>
    <row r="29" spans="1:4" x14ac:dyDescent="0.3">
      <c r="A29" t="s">
        <v>40</v>
      </c>
    </row>
    <row r="30" spans="1:4" x14ac:dyDescent="0.3">
      <c r="A30" t="s">
        <v>41</v>
      </c>
    </row>
    <row r="31" spans="1:4" x14ac:dyDescent="0.3">
      <c r="A31" t="s">
        <v>42</v>
      </c>
    </row>
    <row r="32" spans="1:4" x14ac:dyDescent="0.3">
      <c r="A32" t="s">
        <v>59</v>
      </c>
    </row>
    <row r="33" spans="1:1" x14ac:dyDescent="0.3">
      <c r="A33" t="s">
        <v>60</v>
      </c>
    </row>
    <row r="34" spans="1:1" x14ac:dyDescent="0.3">
      <c r="A34" t="s">
        <v>61</v>
      </c>
    </row>
    <row r="35" spans="1:1" x14ac:dyDescent="0.3">
      <c r="A35" t="s">
        <v>62</v>
      </c>
    </row>
    <row r="36" spans="1:1" x14ac:dyDescent="0.3">
      <c r="A36" t="s">
        <v>43</v>
      </c>
    </row>
    <row r="37" spans="1:1" x14ac:dyDescent="0.3">
      <c r="A37" t="s">
        <v>44</v>
      </c>
    </row>
    <row r="38" spans="1:1" x14ac:dyDescent="0.3">
      <c r="A38" t="s">
        <v>63</v>
      </c>
    </row>
    <row r="39" spans="1:1" x14ac:dyDescent="0.3">
      <c r="A39" t="s">
        <v>45</v>
      </c>
    </row>
    <row r="40" spans="1:1" x14ac:dyDescent="0.3">
      <c r="A40" t="s">
        <v>65</v>
      </c>
    </row>
    <row r="41" spans="1:1" x14ac:dyDescent="0.3">
      <c r="A41" t="s">
        <v>64</v>
      </c>
    </row>
    <row r="42" spans="1:1" x14ac:dyDescent="0.3">
      <c r="A42" t="s">
        <v>66</v>
      </c>
    </row>
    <row r="43" spans="1:1" x14ac:dyDescent="0.3">
      <c r="A43" t="s">
        <v>67</v>
      </c>
    </row>
    <row r="44" spans="1:1" x14ac:dyDescent="0.3">
      <c r="A44" t="s">
        <v>68</v>
      </c>
    </row>
    <row r="45" spans="1:1" x14ac:dyDescent="0.3">
      <c r="A45" t="s">
        <v>74</v>
      </c>
    </row>
    <row r="46" spans="1:1" x14ac:dyDescent="0.3">
      <c r="A46" t="s">
        <v>46</v>
      </c>
    </row>
    <row r="47" spans="1:1" x14ac:dyDescent="0.3">
      <c r="A47" t="s">
        <v>69</v>
      </c>
    </row>
    <row r="48" spans="1:1" x14ac:dyDescent="0.3">
      <c r="A48" t="s">
        <v>70</v>
      </c>
    </row>
    <row r="49" spans="1:1" x14ac:dyDescent="0.3">
      <c r="A49" t="s">
        <v>47</v>
      </c>
    </row>
    <row r="50" spans="1:1" x14ac:dyDescent="0.3">
      <c r="A50" t="s">
        <v>73</v>
      </c>
    </row>
    <row r="51" spans="1:1" x14ac:dyDescent="0.3">
      <c r="A51" t="s">
        <v>71</v>
      </c>
    </row>
    <row r="52" spans="1:1" x14ac:dyDescent="0.3">
      <c r="A5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Price Calculation</vt:lpstr>
      <vt:lpstr>Setup - DO NOT TOUCH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Brasher</dc:creator>
  <cp:lastModifiedBy>Grant Brasher</cp:lastModifiedBy>
  <dcterms:created xsi:type="dcterms:W3CDTF">2025-08-08T16:45:15Z</dcterms:created>
  <dcterms:modified xsi:type="dcterms:W3CDTF">2026-06-14T01:00:18Z</dcterms:modified>
</cp:coreProperties>
</file>